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rsonal2\Excel\Personal\"/>
    </mc:Choice>
  </mc:AlternateContent>
  <xr:revisionPtr revIDLastSave="0" documentId="13_ncr:1_{DA1AD076-95C6-498B-A93B-BAE5796C7038}" xr6:coauthVersionLast="47" xr6:coauthVersionMax="47" xr10:uidLastSave="{00000000-0000-0000-0000-000000000000}"/>
  <bookViews>
    <workbookView xWindow="1536" yWindow="300" windowWidth="19776" windowHeight="12060" activeTab="1" xr2:uid="{00000000-000D-0000-FFFF-FFFF00000000}"/>
  </bookViews>
  <sheets>
    <sheet name="1.kolo_2022 " sheetId="9" r:id="rId1"/>
    <sheet name="2.kolo_2022" sheetId="10" r:id="rId2"/>
    <sheet name="List1" sheetId="8" r:id="rId3"/>
  </sheets>
  <definedNames>
    <definedName name="_xlnm.Print_Area" localSheetId="0">'1.kolo_2022 '!$B$2:$P$25</definedName>
    <definedName name="_xlnm.Print_Area" localSheetId="1">'2.kolo_2022'!$B$2:$O$25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2" i="10" l="1"/>
  <c r="N33" i="10"/>
  <c r="N35" i="10"/>
  <c r="N34" i="10"/>
  <c r="N36" i="10"/>
  <c r="N37" i="10"/>
  <c r="N31" i="10"/>
  <c r="M32" i="10"/>
  <c r="M33" i="10"/>
  <c r="M35" i="10"/>
  <c r="M34" i="10"/>
  <c r="M36" i="10"/>
  <c r="M37" i="10"/>
  <c r="M31" i="10"/>
  <c r="C19" i="10"/>
  <c r="C17" i="10"/>
  <c r="C15" i="10"/>
  <c r="C13" i="10"/>
  <c r="C11" i="10"/>
  <c r="C9" i="10"/>
  <c r="C7" i="10"/>
  <c r="C23" i="10"/>
  <c r="I40" i="10"/>
  <c r="J40" i="10"/>
  <c r="M40" i="10"/>
  <c r="N40" i="10"/>
  <c r="F40" i="10"/>
  <c r="L23" i="10"/>
  <c r="K23" i="10"/>
  <c r="J23" i="10"/>
  <c r="I23" i="10"/>
  <c r="H23" i="10"/>
  <c r="G23" i="10"/>
  <c r="F23" i="10"/>
  <c r="E23" i="10"/>
  <c r="D23" i="10"/>
  <c r="M23" i="10"/>
  <c r="V8" i="9"/>
  <c r="V10" i="9"/>
  <c r="V12" i="9"/>
  <c r="V14" i="9"/>
  <c r="V16" i="9"/>
  <c r="V18" i="9"/>
  <c r="V6" i="9"/>
  <c r="U23" i="9"/>
  <c r="V23" i="9"/>
  <c r="S23" i="9"/>
  <c r="R23" i="9"/>
  <c r="I40" i="9"/>
  <c r="G40" i="9"/>
  <c r="T8" i="9"/>
  <c r="T10" i="9"/>
  <c r="T12" i="9"/>
  <c r="T14" i="9"/>
  <c r="T16" i="9"/>
  <c r="T18" i="9"/>
  <c r="T6" i="9"/>
  <c r="T23" i="9" s="1"/>
  <c r="D23" i="9"/>
  <c r="E23" i="9"/>
  <c r="F23" i="9"/>
  <c r="G23" i="9"/>
  <c r="H23" i="9"/>
  <c r="I23" i="9"/>
  <c r="J23" i="9"/>
  <c r="K23" i="9"/>
  <c r="L23" i="9"/>
  <c r="M23" i="9"/>
  <c r="C23" i="9"/>
  <c r="D7" i="10" l="1"/>
  <c r="E7" i="10" s="1"/>
  <c r="F7" i="10" s="1"/>
  <c r="G7" i="10" s="1"/>
  <c r="H7" i="10" s="1"/>
  <c r="I7" i="10" s="1"/>
  <c r="J7" i="10" s="1"/>
  <c r="K7" i="10" s="1"/>
  <c r="L7" i="10" s="1"/>
  <c r="M7" i="10" s="1"/>
  <c r="D9" i="10"/>
  <c r="E9" i="10" s="1"/>
  <c r="F9" i="10" s="1"/>
  <c r="G9" i="10" s="1"/>
  <c r="H9" i="10" s="1"/>
  <c r="I9" i="10" s="1"/>
  <c r="J9" i="10" s="1"/>
  <c r="K9" i="10" s="1"/>
  <c r="L9" i="10" s="1"/>
  <c r="M9" i="10" s="1"/>
  <c r="D11" i="10"/>
  <c r="E11" i="10" s="1"/>
  <c r="F11" i="10" s="1"/>
  <c r="G11" i="10" s="1"/>
  <c r="H11" i="10" s="1"/>
  <c r="I11" i="10" s="1"/>
  <c r="D13" i="10"/>
  <c r="E13" i="10" s="1"/>
  <c r="F13" i="10" s="1"/>
  <c r="G13" i="10" s="1"/>
  <c r="H13" i="10" s="1"/>
  <c r="I13" i="10" s="1"/>
  <c r="J13" i="10" s="1"/>
  <c r="K13" i="10" s="1"/>
  <c r="L13" i="10" s="1"/>
  <c r="M13" i="10" s="1"/>
  <c r="D15" i="10"/>
  <c r="E15" i="10" s="1"/>
  <c r="F15" i="10" s="1"/>
  <c r="G15" i="10" s="1"/>
  <c r="H15" i="10" s="1"/>
  <c r="I15" i="10" s="1"/>
  <c r="J15" i="10" s="1"/>
  <c r="K15" i="10" s="1"/>
  <c r="L15" i="10" s="1"/>
  <c r="M15" i="10" s="1"/>
  <c r="D17" i="10"/>
  <c r="E17" i="10" s="1"/>
  <c r="F17" i="10" s="1"/>
  <c r="G17" i="10" s="1"/>
  <c r="H17" i="10" s="1"/>
  <c r="I17" i="10" s="1"/>
  <c r="J17" i="10" s="1"/>
  <c r="K17" i="10" s="1"/>
  <c r="L17" i="10" s="1"/>
  <c r="M17" i="10" s="1"/>
  <c r="D19" i="10"/>
  <c r="E19" i="10" s="1"/>
  <c r="F19" i="10" s="1"/>
  <c r="G19" i="10" s="1"/>
  <c r="H19" i="10" s="1"/>
  <c r="I19" i="10" s="1"/>
  <c r="J19" i="10" s="1"/>
  <c r="K19" i="10" s="1"/>
  <c r="L19" i="10" s="1"/>
  <c r="M19" i="10" s="1"/>
  <c r="C19" i="9"/>
  <c r="D19" i="9" s="1"/>
  <c r="E19" i="9" s="1"/>
  <c r="F19" i="9" s="1"/>
  <c r="G19" i="9" s="1"/>
  <c r="H19" i="9" s="1"/>
  <c r="I19" i="9" s="1"/>
  <c r="J19" i="9" s="1"/>
  <c r="K19" i="9" s="1"/>
  <c r="L19" i="9" s="1"/>
  <c r="M19" i="9" s="1"/>
  <c r="N19" i="9" s="1"/>
  <c r="C17" i="9"/>
  <c r="D17" i="9" s="1"/>
  <c r="E17" i="9" s="1"/>
  <c r="F17" i="9" s="1"/>
  <c r="G17" i="9" s="1"/>
  <c r="H17" i="9" s="1"/>
  <c r="I17" i="9" s="1"/>
  <c r="J17" i="9" s="1"/>
  <c r="K17" i="9" s="1"/>
  <c r="L17" i="9" s="1"/>
  <c r="M17" i="9" s="1"/>
  <c r="N17" i="9" s="1"/>
  <c r="C15" i="9"/>
  <c r="D15" i="9" s="1"/>
  <c r="E15" i="9" s="1"/>
  <c r="F15" i="9" s="1"/>
  <c r="G15" i="9" s="1"/>
  <c r="H15" i="9" s="1"/>
  <c r="I15" i="9" s="1"/>
  <c r="J15" i="9" s="1"/>
  <c r="K15" i="9" s="1"/>
  <c r="L15" i="9" s="1"/>
  <c r="M15" i="9" s="1"/>
  <c r="N15" i="9" s="1"/>
  <c r="C13" i="9"/>
  <c r="D13" i="9" s="1"/>
  <c r="E13" i="9" s="1"/>
  <c r="F13" i="9" s="1"/>
  <c r="G13" i="9" s="1"/>
  <c r="H13" i="9" s="1"/>
  <c r="I13" i="9" s="1"/>
  <c r="J13" i="9" s="1"/>
  <c r="K13" i="9" s="1"/>
  <c r="L13" i="9" s="1"/>
  <c r="M13" i="9" s="1"/>
  <c r="N13" i="9" s="1"/>
  <c r="C11" i="9"/>
  <c r="D11" i="9" s="1"/>
  <c r="E11" i="9" s="1"/>
  <c r="F11" i="9" s="1"/>
  <c r="G11" i="9" s="1"/>
  <c r="H11" i="9" s="1"/>
  <c r="I11" i="9" s="1"/>
  <c r="J11" i="9" s="1"/>
  <c r="K11" i="9" s="1"/>
  <c r="L11" i="9" s="1"/>
  <c r="M11" i="9" s="1"/>
  <c r="N11" i="9" s="1"/>
  <c r="C9" i="9"/>
  <c r="D9" i="9" s="1"/>
  <c r="E9" i="9" s="1"/>
  <c r="F9" i="9" s="1"/>
  <c r="G9" i="9" s="1"/>
  <c r="H9" i="9" s="1"/>
  <c r="I9" i="9" s="1"/>
  <c r="J9" i="9" s="1"/>
  <c r="K9" i="9" s="1"/>
  <c r="L9" i="9" s="1"/>
  <c r="M9" i="9" s="1"/>
  <c r="N9" i="9" s="1"/>
  <c r="C7" i="9"/>
  <c r="D7" i="9" s="1"/>
  <c r="E7" i="9" s="1"/>
  <c r="F7" i="9" s="1"/>
  <c r="G7" i="9" s="1"/>
  <c r="H7" i="9" s="1"/>
  <c r="I7" i="9" s="1"/>
  <c r="J7" i="9" s="1"/>
  <c r="K7" i="9" s="1"/>
  <c r="L7" i="9" s="1"/>
  <c r="M7" i="9" s="1"/>
  <c r="N7" i="9" s="1"/>
  <c r="J11" i="10" l="1"/>
  <c r="K11" i="10" s="1"/>
  <c r="L11" i="10" s="1"/>
  <c r="M11" i="10" s="1"/>
  <c r="M24" i="10" s="1"/>
  <c r="N23" i="9"/>
  <c r="N24" i="9"/>
  <c r="E40" i="10"/>
</calcChain>
</file>

<file path=xl/sharedStrings.xml><?xml version="1.0" encoding="utf-8"?>
<sst xmlns="http://schemas.openxmlformats.org/spreadsheetml/2006/main" count="110" uniqueCount="65">
  <si>
    <t>Celkem</t>
  </si>
  <si>
    <t>Pořadí</t>
  </si>
  <si>
    <t>Hlavní  body</t>
  </si>
  <si>
    <t xml:space="preserve"> - celkem</t>
  </si>
  <si>
    <t>ČZU</t>
  </si>
  <si>
    <t>Kontrola</t>
  </si>
  <si>
    <t>Kontrolní součet za družstva</t>
  </si>
  <si>
    <t>56 x</t>
  </si>
  <si>
    <t>Tabulka soutěže po 1. kole</t>
  </si>
  <si>
    <t>hl.body</t>
  </si>
  <si>
    <t>pom.body</t>
  </si>
  <si>
    <t xml:space="preserve">Celkem </t>
  </si>
  <si>
    <t>Sokol Král. Vinohrady</t>
  </si>
  <si>
    <t>AC Praha 1890</t>
  </si>
  <si>
    <t>Kontrolní součet (neúplné body)</t>
  </si>
  <si>
    <t>Atletika Hostivař</t>
  </si>
  <si>
    <t>4x100</t>
  </si>
  <si>
    <t>koule</t>
  </si>
  <si>
    <t>dálka</t>
  </si>
  <si>
    <t>SK Kotlářka</t>
  </si>
  <si>
    <t>110 př.</t>
  </si>
  <si>
    <t>Sokol Kbely</t>
  </si>
  <si>
    <t>3 km</t>
  </si>
  <si>
    <t>tyč</t>
  </si>
  <si>
    <t xml:space="preserve">1. kolo </t>
  </si>
  <si>
    <t xml:space="preserve">4. AC Praha 1890 </t>
  </si>
  <si>
    <t xml:space="preserve">kladivo </t>
  </si>
  <si>
    <t>oštěp</t>
  </si>
  <si>
    <t>Stadión Stromovka</t>
  </si>
  <si>
    <t>1. kolo městského přeboru družstev 2022 - muži - 13.5.2022 (kladivo 3.5. 2022 stadion Pekařka)</t>
  </si>
  <si>
    <t>AC Sparta Praha B</t>
  </si>
  <si>
    <t>5. Sparta Praha "B"</t>
  </si>
  <si>
    <t xml:space="preserve">11 disciplin </t>
  </si>
  <si>
    <t>616 bodů</t>
  </si>
  <si>
    <t>minus 3 body (100m), minus 10 bodů (1500), m inus 10 bodů /110 př.)</t>
  </si>
  <si>
    <t>celkem 583 body</t>
  </si>
  <si>
    <t>minus 6 bodů (4x100), minus 1 bod (kladivo), minus 3 body (tyč)</t>
  </si>
  <si>
    <t xml:space="preserve">revize </t>
  </si>
  <si>
    <t>Výsledky /stránky</t>
  </si>
  <si>
    <t>(oprava</t>
  </si>
  <si>
    <t>kladivo)</t>
  </si>
  <si>
    <t xml:space="preserve">odebrání </t>
  </si>
  <si>
    <t xml:space="preserve">Sokol </t>
  </si>
  <si>
    <t>Vinohrady</t>
  </si>
  <si>
    <t>Konečné výsledky</t>
  </si>
  <si>
    <t xml:space="preserve">1. Sokol Vinohrady </t>
  </si>
  <si>
    <t>2. SK Kotlářka</t>
  </si>
  <si>
    <t>3. Atletika Hostivař</t>
  </si>
  <si>
    <t>6. Sokol Kbely</t>
  </si>
  <si>
    <t xml:space="preserve">7. ČZU Praha </t>
  </si>
  <si>
    <t>2. kolo městského přeboru družstev 2022 - muži - 2.6.2022</t>
  </si>
  <si>
    <t>Stadión Hostivař</t>
  </si>
  <si>
    <t xml:space="preserve">10 disciplin </t>
  </si>
  <si>
    <t>560 bodů</t>
  </si>
  <si>
    <t xml:space="preserve">2. kolo </t>
  </si>
  <si>
    <t>400 př.</t>
  </si>
  <si>
    <t>výška</t>
  </si>
  <si>
    <t>disk</t>
  </si>
  <si>
    <t>Tabulka soutěže po 2. kole</t>
  </si>
  <si>
    <t xml:space="preserve"> </t>
  </si>
  <si>
    <t>3000 m</t>
  </si>
  <si>
    <t>minus 10 bodů štafeta,  3 body DQ na 100 m, 6 bodů 400př, 3 body výška</t>
  </si>
  <si>
    <t>celkem 538 bodů</t>
  </si>
  <si>
    <t>4. Sparta Praha "B"</t>
  </si>
  <si>
    <t xml:space="preserve">5. AC Praha 1890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</si>
</sst>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(* #,##0_);_(* \(#,##0\);_(* &quot;-&quot;_);_(@_)"/>
  </numFmts>
  <fonts count="8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color rgb="FF0000FF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3" xfId="0" applyFont="1" applyBorder="1"/>
    <xf numFmtId="0" fontId="4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Fill="1" applyBorder="1"/>
    <xf numFmtId="0" fontId="2" fillId="2" borderId="8" xfId="0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1" xfId="0" applyFont="1" applyBorder="1"/>
    <xf numFmtId="0" fontId="2" fillId="2" borderId="11" xfId="0" applyFont="1" applyFill="1" applyBorder="1"/>
    <xf numFmtId="164" fontId="2" fillId="2" borderId="9" xfId="0" applyNumberFormat="1" applyFont="1" applyFill="1" applyBorder="1"/>
    <xf numFmtId="0" fontId="2" fillId="3" borderId="11" xfId="0" applyFont="1" applyFill="1" applyBorder="1"/>
    <xf numFmtId="0" fontId="2" fillId="3" borderId="9" xfId="0" applyFont="1" applyFill="1" applyBorder="1"/>
    <xf numFmtId="164" fontId="2" fillId="3" borderId="9" xfId="0" applyNumberFormat="1" applyFont="1" applyFill="1" applyBorder="1"/>
    <xf numFmtId="0" fontId="2" fillId="2" borderId="11" xfId="0" applyFont="1" applyFill="1" applyBorder="1" applyAlignment="1">
      <alignment wrapText="1"/>
    </xf>
    <xf numFmtId="0" fontId="2" fillId="0" borderId="10" xfId="0" applyFont="1" applyBorder="1"/>
    <xf numFmtId="0" fontId="2" fillId="0" borderId="2" xfId="0" applyFont="1" applyBorder="1"/>
    <xf numFmtId="164" fontId="2" fillId="0" borderId="2" xfId="0" applyNumberFormat="1" applyFont="1" applyBorder="1"/>
    <xf numFmtId="164" fontId="2" fillId="0" borderId="0" xfId="0" applyNumberFormat="1" applyFont="1"/>
    <xf numFmtId="0" fontId="5" fillId="0" borderId="0" xfId="0" applyFont="1"/>
    <xf numFmtId="0" fontId="3" fillId="0" borderId="0" xfId="0" applyFont="1" applyFill="1"/>
    <xf numFmtId="0" fontId="6" fillId="3" borderId="0" xfId="0" applyFont="1" applyFill="1"/>
    <xf numFmtId="0" fontId="2" fillId="3" borderId="0" xfId="0" applyFont="1" applyFill="1"/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Fill="1"/>
    <xf numFmtId="0" fontId="6" fillId="0" borderId="0" xfId="0" applyFont="1" applyFill="1"/>
    <xf numFmtId="0" fontId="5" fillId="0" borderId="0" xfId="0" applyFont="1" applyFill="1"/>
    <xf numFmtId="164" fontId="2" fillId="0" borderId="0" xfId="0" applyNumberFormat="1" applyFont="1" applyFill="1"/>
    <xf numFmtId="0" fontId="7" fillId="2" borderId="12" xfId="0" applyFont="1" applyFill="1" applyBorder="1" applyAlignment="1">
      <alignment horizontal="center"/>
    </xf>
    <xf numFmtId="1" fontId="7" fillId="2" borderId="7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" fontId="7" fillId="0" borderId="15" xfId="0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1" fontId="7" fillId="3" borderId="7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1" fillId="0" borderId="0" xfId="0" applyFont="1"/>
    <xf numFmtId="0" fontId="7" fillId="0" borderId="0" xfId="0" applyFont="1"/>
    <xf numFmtId="1" fontId="2" fillId="0" borderId="1" xfId="0" applyNumberFormat="1" applyFont="1" applyBorder="1"/>
    <xf numFmtId="0" fontId="4" fillId="4" borderId="0" xfId="0" applyFont="1" applyFill="1"/>
    <xf numFmtId="0" fontId="3" fillId="4" borderId="0" xfId="0" applyFont="1" applyFill="1"/>
    <xf numFmtId="0" fontId="2" fillId="4" borderId="0" xfId="0" applyFont="1" applyFill="1"/>
  </cellXfs>
  <cellStyles count="2">
    <cellStyle name="čárky [0]_MPD2003 2.kolo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0000FF"/>
      <color rgb="FFFFFF99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V42"/>
  <sheetViews>
    <sheetView zoomScaleNormal="100" workbookViewId="0">
      <selection activeCell="T3" sqref="T3"/>
    </sheetView>
  </sheetViews>
  <sheetFormatPr defaultColWidth="9.109375" defaultRowHeight="11.4" x14ac:dyDescent="0.2"/>
  <cols>
    <col min="1" max="1" width="9.109375" style="2"/>
    <col min="2" max="2" width="22.33203125" style="2" customWidth="1"/>
    <col min="3" max="4" width="9.5546875" style="2" customWidth="1"/>
    <col min="5" max="5" width="8.88671875" style="2" customWidth="1"/>
    <col min="6" max="9" width="7.33203125" style="2" customWidth="1"/>
    <col min="10" max="10" width="10" style="2" customWidth="1"/>
    <col min="11" max="11" width="9" style="2" customWidth="1"/>
    <col min="12" max="12" width="9.88671875" style="2" customWidth="1"/>
    <col min="13" max="13" width="9.6640625" style="2" customWidth="1"/>
    <col min="14" max="14" width="10.33203125" style="2" customWidth="1"/>
    <col min="15" max="15" width="10.88671875" style="2" customWidth="1"/>
    <col min="16" max="16" width="15.109375" style="2" customWidth="1"/>
    <col min="17" max="17" width="9.109375" style="2"/>
    <col min="18" max="18" width="13.44140625" style="2" customWidth="1"/>
    <col min="19" max="21" width="9.109375" style="2"/>
    <col min="22" max="22" width="11.109375" style="2" customWidth="1"/>
    <col min="23" max="16384" width="9.109375" style="2"/>
  </cols>
  <sheetData>
    <row r="2" spans="2:22" ht="12" x14ac:dyDescent="0.25">
      <c r="B2" s="1" t="s">
        <v>29</v>
      </c>
      <c r="R2" s="31" t="s">
        <v>38</v>
      </c>
      <c r="S2" s="31" t="s">
        <v>37</v>
      </c>
      <c r="T2" s="31" t="s">
        <v>5</v>
      </c>
      <c r="U2" s="31" t="s">
        <v>41</v>
      </c>
      <c r="V2" s="50" t="s">
        <v>44</v>
      </c>
    </row>
    <row r="3" spans="2:22" ht="12" x14ac:dyDescent="0.25">
      <c r="B3" s="1" t="s">
        <v>28</v>
      </c>
      <c r="R3" s="31"/>
      <c r="S3" s="31" t="s">
        <v>39</v>
      </c>
      <c r="U3" s="31" t="s">
        <v>42</v>
      </c>
      <c r="V3" s="50"/>
    </row>
    <row r="4" spans="2:22" ht="12" customHeight="1" thickBot="1" x14ac:dyDescent="0.3">
      <c r="R4" s="31"/>
      <c r="S4" s="31" t="s">
        <v>40</v>
      </c>
      <c r="U4" s="31" t="s">
        <v>43</v>
      </c>
      <c r="V4" s="50"/>
    </row>
    <row r="5" spans="2:22" ht="17.100000000000001" customHeight="1" thickBot="1" x14ac:dyDescent="0.3">
      <c r="B5" s="3"/>
      <c r="C5" s="4" t="s">
        <v>22</v>
      </c>
      <c r="D5" s="4" t="s">
        <v>26</v>
      </c>
      <c r="E5" s="4" t="s">
        <v>18</v>
      </c>
      <c r="F5" s="4" t="s">
        <v>20</v>
      </c>
      <c r="G5" s="4" t="s">
        <v>27</v>
      </c>
      <c r="H5" s="4">
        <v>100</v>
      </c>
      <c r="I5" s="4" t="s">
        <v>17</v>
      </c>
      <c r="J5" s="4">
        <v>400</v>
      </c>
      <c r="K5" s="4">
        <v>1500</v>
      </c>
      <c r="L5" s="4" t="s">
        <v>23</v>
      </c>
      <c r="M5" s="4" t="s">
        <v>16</v>
      </c>
      <c r="N5" s="5" t="s">
        <v>0</v>
      </c>
      <c r="O5" s="6" t="s">
        <v>1</v>
      </c>
      <c r="P5" s="7" t="s">
        <v>2</v>
      </c>
      <c r="V5" s="51"/>
    </row>
    <row r="6" spans="2:22" ht="17.100000000000001" customHeight="1" thickBot="1" x14ac:dyDescent="0.3">
      <c r="B6" s="8" t="s">
        <v>30</v>
      </c>
      <c r="C6" s="9"/>
      <c r="D6" s="9"/>
      <c r="E6" s="9">
        <v>5</v>
      </c>
      <c r="F6" s="9"/>
      <c r="G6" s="9"/>
      <c r="H6" s="9"/>
      <c r="I6" s="9">
        <v>14</v>
      </c>
      <c r="J6" s="9"/>
      <c r="K6" s="9">
        <v>6</v>
      </c>
      <c r="L6" s="9">
        <v>9</v>
      </c>
      <c r="M6" s="9"/>
      <c r="N6" s="10"/>
      <c r="O6" s="36">
        <v>5</v>
      </c>
      <c r="P6" s="37">
        <v>3</v>
      </c>
      <c r="Q6" s="47"/>
      <c r="R6" s="1">
        <v>34</v>
      </c>
      <c r="T6" s="48">
        <f>+C6+D6+E6+F6+G6+H6+I6+J6+K6+M6+L6</f>
        <v>34</v>
      </c>
      <c r="V6" s="52">
        <f>+T6+U6</f>
        <v>34</v>
      </c>
    </row>
    <row r="7" spans="2:22" ht="17.100000000000001" customHeight="1" thickBot="1" x14ac:dyDescent="0.3">
      <c r="B7" s="11" t="s">
        <v>3</v>
      </c>
      <c r="C7" s="12">
        <f>+C6</f>
        <v>0</v>
      </c>
      <c r="D7" s="12">
        <f>+C7+D6</f>
        <v>0</v>
      </c>
      <c r="E7" s="12">
        <f t="shared" ref="E7" si="0">+D7+E6</f>
        <v>5</v>
      </c>
      <c r="F7" s="12">
        <f t="shared" ref="F7" si="1">+E7+F6</f>
        <v>5</v>
      </c>
      <c r="G7" s="12">
        <f t="shared" ref="G7" si="2">+F7+G6</f>
        <v>5</v>
      </c>
      <c r="H7" s="12">
        <f t="shared" ref="H7" si="3">+G7+H6</f>
        <v>5</v>
      </c>
      <c r="I7" s="12">
        <f t="shared" ref="I7" si="4">+H7+I6</f>
        <v>19</v>
      </c>
      <c r="J7" s="12">
        <f t="shared" ref="J7" si="5">+I7+J6</f>
        <v>19</v>
      </c>
      <c r="K7" s="12">
        <f t="shared" ref="K7" si="6">+J7+K6</f>
        <v>25</v>
      </c>
      <c r="L7" s="12">
        <f t="shared" ref="L7" si="7">+K7+L6</f>
        <v>34</v>
      </c>
      <c r="M7" s="12">
        <f t="shared" ref="M7" si="8">+L7+M6</f>
        <v>34</v>
      </c>
      <c r="N7" s="49">
        <f>+M7+N6</f>
        <v>34</v>
      </c>
      <c r="O7" s="38"/>
      <c r="P7" s="39"/>
      <c r="Q7" s="47"/>
      <c r="R7" s="1"/>
      <c r="T7" s="48"/>
      <c r="V7" s="52"/>
    </row>
    <row r="8" spans="2:22" ht="17.100000000000001" customHeight="1" thickBot="1" x14ac:dyDescent="0.3">
      <c r="B8" s="13" t="s">
        <v>4</v>
      </c>
      <c r="C8" s="9">
        <v>3</v>
      </c>
      <c r="D8" s="9">
        <v>5</v>
      </c>
      <c r="E8" s="9"/>
      <c r="F8" s="9"/>
      <c r="G8" s="9">
        <v>7</v>
      </c>
      <c r="H8" s="9"/>
      <c r="I8" s="9"/>
      <c r="J8" s="9"/>
      <c r="K8" s="9"/>
      <c r="L8" s="9"/>
      <c r="M8" s="9"/>
      <c r="N8" s="10"/>
      <c r="O8" s="36">
        <v>7</v>
      </c>
      <c r="P8" s="37">
        <v>1</v>
      </c>
      <c r="Q8" s="47"/>
      <c r="R8" s="1">
        <v>13</v>
      </c>
      <c r="S8" s="1">
        <v>2</v>
      </c>
      <c r="T8" s="48">
        <f t="shared" ref="T8:T18" si="9">+C8+D8+E8+F8+G8+H8+I8+J8+K8+M8+L8</f>
        <v>15</v>
      </c>
      <c r="U8" s="1"/>
      <c r="V8" s="52">
        <f t="shared" ref="V8:V18" si="10">+T8+U8</f>
        <v>15</v>
      </c>
    </row>
    <row r="9" spans="2:22" ht="17.100000000000001" customHeight="1" thickBot="1" x14ac:dyDescent="0.3">
      <c r="B9" s="11" t="s">
        <v>3</v>
      </c>
      <c r="C9" s="12">
        <f>+C8</f>
        <v>3</v>
      </c>
      <c r="D9" s="12">
        <f>+C9+D8</f>
        <v>8</v>
      </c>
      <c r="E9" s="12">
        <f t="shared" ref="E9" si="11">+D9+E8</f>
        <v>8</v>
      </c>
      <c r="F9" s="12">
        <f t="shared" ref="F9" si="12">+E9+F8</f>
        <v>8</v>
      </c>
      <c r="G9" s="12">
        <f t="shared" ref="G9" si="13">+F9+G8</f>
        <v>15</v>
      </c>
      <c r="H9" s="12">
        <f t="shared" ref="H9" si="14">+G9+H8</f>
        <v>15</v>
      </c>
      <c r="I9" s="12">
        <f t="shared" ref="I9" si="15">+H9+I8</f>
        <v>15</v>
      </c>
      <c r="J9" s="12">
        <f t="shared" ref="J9" si="16">+I9+J8</f>
        <v>15</v>
      </c>
      <c r="K9" s="12">
        <f t="shared" ref="K9" si="17">+J9+K8</f>
        <v>15</v>
      </c>
      <c r="L9" s="12">
        <f t="shared" ref="L9" si="18">+K9+L8</f>
        <v>15</v>
      </c>
      <c r="M9" s="12">
        <f t="shared" ref="M9" si="19">+L9+M8</f>
        <v>15</v>
      </c>
      <c r="N9" s="12">
        <f t="shared" ref="N9" si="20">+M9+N8</f>
        <v>15</v>
      </c>
      <c r="O9" s="38"/>
      <c r="P9" s="39"/>
      <c r="Q9" s="47"/>
      <c r="R9" s="1"/>
      <c r="S9" s="1"/>
      <c r="T9" s="48"/>
      <c r="U9" s="1"/>
      <c r="V9" s="52"/>
    </row>
    <row r="10" spans="2:22" ht="17.100000000000001" customHeight="1" thickBot="1" x14ac:dyDescent="0.3">
      <c r="B10" s="13" t="s">
        <v>12</v>
      </c>
      <c r="C10" s="9">
        <v>26</v>
      </c>
      <c r="D10" s="9">
        <v>21</v>
      </c>
      <c r="E10" s="9">
        <v>29</v>
      </c>
      <c r="F10" s="9">
        <v>14</v>
      </c>
      <c r="G10" s="9">
        <v>22</v>
      </c>
      <c r="H10" s="9">
        <v>31</v>
      </c>
      <c r="I10" s="9">
        <v>21</v>
      </c>
      <c r="J10" s="9">
        <v>20</v>
      </c>
      <c r="K10" s="9">
        <v>11</v>
      </c>
      <c r="L10" s="9">
        <v>16</v>
      </c>
      <c r="M10" s="9">
        <v>21</v>
      </c>
      <c r="N10" s="10"/>
      <c r="O10" s="36">
        <v>1</v>
      </c>
      <c r="P10" s="37">
        <v>6</v>
      </c>
      <c r="Q10" s="47"/>
      <c r="R10" s="1">
        <v>232</v>
      </c>
      <c r="S10" s="1"/>
      <c r="T10" s="48">
        <f t="shared" si="9"/>
        <v>232</v>
      </c>
      <c r="U10" s="1">
        <v>-32</v>
      </c>
      <c r="V10" s="52">
        <f t="shared" si="10"/>
        <v>200</v>
      </c>
    </row>
    <row r="11" spans="2:22" ht="17.100000000000001" customHeight="1" thickBot="1" x14ac:dyDescent="0.3">
      <c r="B11" s="11" t="s">
        <v>3</v>
      </c>
      <c r="C11" s="12">
        <f>+C10</f>
        <v>26</v>
      </c>
      <c r="D11" s="12">
        <f>+C11+D10</f>
        <v>47</v>
      </c>
      <c r="E11" s="12">
        <f t="shared" ref="E11" si="21">+D11+E10</f>
        <v>76</v>
      </c>
      <c r="F11" s="12">
        <f t="shared" ref="F11" si="22">+E11+F10</f>
        <v>90</v>
      </c>
      <c r="G11" s="12">
        <f t="shared" ref="G11" si="23">+F11+G10</f>
        <v>112</v>
      </c>
      <c r="H11" s="12">
        <f t="shared" ref="H11" si="24">+G11+H10</f>
        <v>143</v>
      </c>
      <c r="I11" s="12">
        <f t="shared" ref="I11" si="25">+H11+I10</f>
        <v>164</v>
      </c>
      <c r="J11" s="12">
        <f t="shared" ref="J11" si="26">+I11+J10</f>
        <v>184</v>
      </c>
      <c r="K11" s="12">
        <f t="shared" ref="K11" si="27">+J11+K10</f>
        <v>195</v>
      </c>
      <c r="L11" s="12">
        <f t="shared" ref="L11" si="28">+K11+L10</f>
        <v>211</v>
      </c>
      <c r="M11" s="12">
        <f t="shared" ref="M11" si="29">+L11+M10</f>
        <v>232</v>
      </c>
      <c r="N11" s="12">
        <f t="shared" ref="N11" si="30">+M11+N10</f>
        <v>232</v>
      </c>
      <c r="O11" s="38"/>
      <c r="P11" s="40"/>
      <c r="Q11" s="47"/>
      <c r="R11" s="1"/>
      <c r="S11" s="1"/>
      <c r="T11" s="48"/>
      <c r="U11" s="1"/>
      <c r="V11" s="52"/>
    </row>
    <row r="12" spans="2:22" ht="17.100000000000001" customHeight="1" thickBot="1" x14ac:dyDescent="0.3">
      <c r="B12" s="13" t="s">
        <v>13</v>
      </c>
      <c r="C12" s="14">
        <v>20</v>
      </c>
      <c r="D12" s="14"/>
      <c r="E12" s="14">
        <v>5</v>
      </c>
      <c r="F12" s="14">
        <v>5</v>
      </c>
      <c r="G12" s="14">
        <v>1</v>
      </c>
      <c r="H12" s="14">
        <v>1</v>
      </c>
      <c r="I12" s="14">
        <v>3</v>
      </c>
      <c r="J12" s="14">
        <v>1</v>
      </c>
      <c r="K12" s="14">
        <v>13</v>
      </c>
      <c r="L12" s="14"/>
      <c r="M12" s="14">
        <v>6</v>
      </c>
      <c r="N12" s="10"/>
      <c r="O12" s="36">
        <v>4</v>
      </c>
      <c r="P12" s="37">
        <v>4</v>
      </c>
      <c r="Q12" s="47"/>
      <c r="R12" s="1">
        <v>58</v>
      </c>
      <c r="S12" s="1">
        <v>-3</v>
      </c>
      <c r="T12" s="48">
        <f t="shared" si="9"/>
        <v>55</v>
      </c>
      <c r="U12" s="1"/>
      <c r="V12" s="52">
        <f t="shared" si="10"/>
        <v>55</v>
      </c>
    </row>
    <row r="13" spans="2:22" ht="15" customHeight="1" thickBot="1" x14ac:dyDescent="0.3">
      <c r="B13" s="15" t="s">
        <v>3</v>
      </c>
      <c r="C13" s="12">
        <f>+C12</f>
        <v>20</v>
      </c>
      <c r="D13" s="12">
        <f>+C13+D12</f>
        <v>20</v>
      </c>
      <c r="E13" s="12">
        <f t="shared" ref="E13" si="31">+D13+E12</f>
        <v>25</v>
      </c>
      <c r="F13" s="12">
        <f t="shared" ref="F13" si="32">+E13+F12</f>
        <v>30</v>
      </c>
      <c r="G13" s="12">
        <f t="shared" ref="G13" si="33">+F13+G12</f>
        <v>31</v>
      </c>
      <c r="H13" s="12">
        <f t="shared" ref="H13" si="34">+G13+H12</f>
        <v>32</v>
      </c>
      <c r="I13" s="12">
        <f t="shared" ref="I13" si="35">+H13+I12</f>
        <v>35</v>
      </c>
      <c r="J13" s="12">
        <f t="shared" ref="J13" si="36">+I13+J12</f>
        <v>36</v>
      </c>
      <c r="K13" s="12">
        <f t="shared" ref="K13" si="37">+J13+K12</f>
        <v>49</v>
      </c>
      <c r="L13" s="12">
        <f t="shared" ref="L13" si="38">+K13+L12</f>
        <v>49</v>
      </c>
      <c r="M13" s="12">
        <f t="shared" ref="M13" si="39">+L13+M12</f>
        <v>55</v>
      </c>
      <c r="N13" s="12">
        <f t="shared" ref="N13" si="40">+M13+N12</f>
        <v>55</v>
      </c>
      <c r="O13" s="41"/>
      <c r="P13" s="42"/>
      <c r="Q13" s="47"/>
      <c r="R13" s="1"/>
      <c r="S13" s="1"/>
      <c r="T13" s="48"/>
      <c r="U13" s="1"/>
      <c r="V13" s="52"/>
    </row>
    <row r="14" spans="2:22" ht="15" customHeight="1" thickBot="1" x14ac:dyDescent="0.3">
      <c r="B14" s="16" t="s">
        <v>15</v>
      </c>
      <c r="C14" s="14">
        <v>2</v>
      </c>
      <c r="D14" s="14">
        <v>17</v>
      </c>
      <c r="E14" s="14"/>
      <c r="F14" s="14"/>
      <c r="G14" s="14">
        <v>13</v>
      </c>
      <c r="H14" s="14">
        <v>2</v>
      </c>
      <c r="I14" s="14">
        <v>3</v>
      </c>
      <c r="J14" s="14">
        <v>18</v>
      </c>
      <c r="K14" s="14"/>
      <c r="L14" s="14"/>
      <c r="M14" s="14">
        <v>8</v>
      </c>
      <c r="N14" s="17"/>
      <c r="O14" s="43">
        <v>3</v>
      </c>
      <c r="P14" s="37">
        <v>5</v>
      </c>
      <c r="Q14" s="47"/>
      <c r="R14" s="1">
        <v>63</v>
      </c>
      <c r="T14" s="48">
        <f t="shared" si="9"/>
        <v>63</v>
      </c>
      <c r="V14" s="52">
        <f t="shared" si="10"/>
        <v>63</v>
      </c>
    </row>
    <row r="15" spans="2:22" ht="15" customHeight="1" thickBot="1" x14ac:dyDescent="0.3">
      <c r="B15" s="11" t="s">
        <v>3</v>
      </c>
      <c r="C15" s="12">
        <f>+C14</f>
        <v>2</v>
      </c>
      <c r="D15" s="12">
        <f>+C15+D14</f>
        <v>19</v>
      </c>
      <c r="E15" s="12">
        <f t="shared" ref="E15" si="41">+D15+E14</f>
        <v>19</v>
      </c>
      <c r="F15" s="12">
        <f t="shared" ref="F15" si="42">+E15+F14</f>
        <v>19</v>
      </c>
      <c r="G15" s="12">
        <f t="shared" ref="G15" si="43">+F15+G14</f>
        <v>32</v>
      </c>
      <c r="H15" s="12">
        <f t="shared" ref="H15" si="44">+G15+H14</f>
        <v>34</v>
      </c>
      <c r="I15" s="12">
        <f t="shared" ref="I15" si="45">+H15+I14</f>
        <v>37</v>
      </c>
      <c r="J15" s="12">
        <f t="shared" ref="J15" si="46">+I15+J14</f>
        <v>55</v>
      </c>
      <c r="K15" s="12">
        <f t="shared" ref="K15" si="47">+J15+K14</f>
        <v>55</v>
      </c>
      <c r="L15" s="12">
        <f t="shared" ref="L15" si="48">+K15+L14</f>
        <v>55</v>
      </c>
      <c r="M15" s="12">
        <f t="shared" ref="M15" si="49">+L15+M14</f>
        <v>63</v>
      </c>
      <c r="N15" s="12">
        <f t="shared" ref="N15" si="50">+M15+N14</f>
        <v>63</v>
      </c>
      <c r="O15" s="41"/>
      <c r="P15" s="39"/>
      <c r="Q15" s="47"/>
      <c r="R15" s="1"/>
      <c r="T15" s="48"/>
      <c r="V15" s="52"/>
    </row>
    <row r="16" spans="2:22" ht="15" customHeight="1" thickBot="1" x14ac:dyDescent="0.3">
      <c r="B16" s="18" t="s">
        <v>21</v>
      </c>
      <c r="C16" s="19">
        <v>5</v>
      </c>
      <c r="D16" s="19"/>
      <c r="E16" s="19"/>
      <c r="F16" s="19"/>
      <c r="G16" s="19"/>
      <c r="H16" s="19"/>
      <c r="I16" s="19"/>
      <c r="J16" s="19"/>
      <c r="K16" s="19">
        <v>7</v>
      </c>
      <c r="L16" s="19"/>
      <c r="M16" s="19">
        <v>4</v>
      </c>
      <c r="N16" s="20"/>
      <c r="O16" s="44">
        <v>6</v>
      </c>
      <c r="P16" s="45">
        <v>2</v>
      </c>
      <c r="Q16" s="47"/>
      <c r="R16" s="1">
        <v>16</v>
      </c>
      <c r="T16" s="48">
        <f t="shared" si="9"/>
        <v>16</v>
      </c>
      <c r="V16" s="52">
        <f t="shared" si="10"/>
        <v>16</v>
      </c>
    </row>
    <row r="17" spans="2:22" ht="15" customHeight="1" thickBot="1" x14ac:dyDescent="0.3">
      <c r="B17" s="11" t="s">
        <v>3</v>
      </c>
      <c r="C17" s="12">
        <f>+C16</f>
        <v>5</v>
      </c>
      <c r="D17" s="12">
        <f>+C17+D16</f>
        <v>5</v>
      </c>
      <c r="E17" s="12">
        <f t="shared" ref="E17" si="51">+D17+E16</f>
        <v>5</v>
      </c>
      <c r="F17" s="12">
        <f t="shared" ref="F17" si="52">+E17+F16</f>
        <v>5</v>
      </c>
      <c r="G17" s="12">
        <f t="shared" ref="G17" si="53">+F17+G16</f>
        <v>5</v>
      </c>
      <c r="H17" s="12">
        <f t="shared" ref="H17" si="54">+G17+H16</f>
        <v>5</v>
      </c>
      <c r="I17" s="12">
        <f t="shared" ref="I17" si="55">+H17+I16</f>
        <v>5</v>
      </c>
      <c r="J17" s="12">
        <f t="shared" ref="J17" si="56">+I17+J16</f>
        <v>5</v>
      </c>
      <c r="K17" s="12">
        <f t="shared" ref="K17" si="57">+J17+K16</f>
        <v>12</v>
      </c>
      <c r="L17" s="12">
        <f t="shared" ref="L17" si="58">+K17+L16</f>
        <v>12</v>
      </c>
      <c r="M17" s="12">
        <f t="shared" ref="M17" si="59">+L17+M16</f>
        <v>16</v>
      </c>
      <c r="N17" s="12">
        <f t="shared" ref="N17" si="60">+M17+N16</f>
        <v>16</v>
      </c>
      <c r="O17" s="41"/>
      <c r="P17" s="39"/>
      <c r="Q17" s="47"/>
      <c r="R17" s="1"/>
      <c r="T17" s="48"/>
      <c r="V17" s="52"/>
    </row>
    <row r="18" spans="2:22" ht="15" customHeight="1" thickBot="1" x14ac:dyDescent="0.3">
      <c r="B18" s="21" t="s">
        <v>19</v>
      </c>
      <c r="C18" s="19"/>
      <c r="D18" s="19">
        <v>12</v>
      </c>
      <c r="E18" s="19">
        <v>17</v>
      </c>
      <c r="F18" s="19">
        <v>27</v>
      </c>
      <c r="G18" s="19">
        <v>13</v>
      </c>
      <c r="H18" s="19">
        <v>19</v>
      </c>
      <c r="I18" s="19">
        <v>15</v>
      </c>
      <c r="J18" s="19">
        <v>17</v>
      </c>
      <c r="K18" s="19">
        <v>9</v>
      </c>
      <c r="L18" s="19">
        <v>28</v>
      </c>
      <c r="M18" s="19">
        <v>11</v>
      </c>
      <c r="N18" s="20"/>
      <c r="O18" s="44">
        <v>2</v>
      </c>
      <c r="P18" s="45">
        <v>6</v>
      </c>
      <c r="Q18" s="47"/>
      <c r="R18" s="1">
        <v>168</v>
      </c>
      <c r="T18" s="48">
        <f t="shared" si="9"/>
        <v>168</v>
      </c>
      <c r="V18" s="52">
        <f t="shared" si="10"/>
        <v>168</v>
      </c>
    </row>
    <row r="19" spans="2:22" ht="15" customHeight="1" thickBot="1" x14ac:dyDescent="0.3">
      <c r="B19" s="11" t="s">
        <v>3</v>
      </c>
      <c r="C19" s="12">
        <f>+C18</f>
        <v>0</v>
      </c>
      <c r="D19" s="12">
        <f>+C19+D18</f>
        <v>12</v>
      </c>
      <c r="E19" s="12">
        <f t="shared" ref="E19" si="61">+D19+E18</f>
        <v>29</v>
      </c>
      <c r="F19" s="12">
        <f t="shared" ref="F19" si="62">+E19+F18</f>
        <v>56</v>
      </c>
      <c r="G19" s="12">
        <f t="shared" ref="G19" si="63">+F19+G18</f>
        <v>69</v>
      </c>
      <c r="H19" s="12">
        <f t="shared" ref="H19" si="64">+G19+H18</f>
        <v>88</v>
      </c>
      <c r="I19" s="12">
        <f t="shared" ref="I19" si="65">+H19+I18</f>
        <v>103</v>
      </c>
      <c r="J19" s="12">
        <f t="shared" ref="J19" si="66">+I19+J18</f>
        <v>120</v>
      </c>
      <c r="K19" s="12">
        <f t="shared" ref="K19" si="67">+J19+K18</f>
        <v>129</v>
      </c>
      <c r="L19" s="12">
        <f t="shared" ref="L19" si="68">+K19+L18</f>
        <v>157</v>
      </c>
      <c r="M19" s="12">
        <f t="shared" ref="M19" si="69">+L19+M18</f>
        <v>168</v>
      </c>
      <c r="N19" s="12">
        <f t="shared" ref="N19" si="70">+M19+N18</f>
        <v>168</v>
      </c>
      <c r="O19" s="41"/>
      <c r="P19" s="39"/>
      <c r="Q19" s="47"/>
      <c r="R19" s="47"/>
      <c r="S19" s="47"/>
      <c r="T19" s="48"/>
      <c r="V19" s="51"/>
    </row>
    <row r="20" spans="2:22" ht="15" customHeight="1" thickBot="1" x14ac:dyDescent="0.3">
      <c r="B20" s="2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36"/>
      <c r="P20" s="37"/>
      <c r="Q20" s="47"/>
      <c r="R20" s="47"/>
      <c r="S20" s="47"/>
      <c r="T20" s="48"/>
      <c r="V20" s="51"/>
    </row>
    <row r="21" spans="2:22" ht="15" customHeight="1" thickBot="1" x14ac:dyDescent="0.3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46"/>
      <c r="P21" s="42"/>
      <c r="Q21" s="47"/>
      <c r="R21" s="47"/>
      <c r="S21" s="47"/>
      <c r="T21" s="48"/>
      <c r="V21" s="51"/>
    </row>
    <row r="22" spans="2:22" x14ac:dyDescent="0.2">
      <c r="V22" s="51"/>
    </row>
    <row r="23" spans="2:22" ht="12" x14ac:dyDescent="0.25">
      <c r="B23" s="1" t="s">
        <v>5</v>
      </c>
      <c r="C23" s="1">
        <f>+C8+C10+C12+C6+C14+C16+C18</f>
        <v>56</v>
      </c>
      <c r="D23" s="1">
        <f t="shared" ref="D23:M23" si="71">+D8+D10+D12+D6+D14+D16+D18</f>
        <v>55</v>
      </c>
      <c r="E23" s="1">
        <f t="shared" si="71"/>
        <v>56</v>
      </c>
      <c r="F23" s="1">
        <f t="shared" si="71"/>
        <v>46</v>
      </c>
      <c r="G23" s="1">
        <f t="shared" si="71"/>
        <v>56</v>
      </c>
      <c r="H23" s="1">
        <f t="shared" si="71"/>
        <v>53</v>
      </c>
      <c r="I23" s="1">
        <f t="shared" si="71"/>
        <v>56</v>
      </c>
      <c r="J23" s="1">
        <f t="shared" si="71"/>
        <v>56</v>
      </c>
      <c r="K23" s="1">
        <f t="shared" si="71"/>
        <v>46</v>
      </c>
      <c r="L23" s="1">
        <f t="shared" si="71"/>
        <v>53</v>
      </c>
      <c r="M23" s="1">
        <f t="shared" si="71"/>
        <v>50</v>
      </c>
      <c r="N23" s="25">
        <f>SUM(C23:M23)</f>
        <v>583</v>
      </c>
      <c r="O23" s="1">
        <v>0</v>
      </c>
      <c r="R23" s="31">
        <f>SUM(R6:R22)</f>
        <v>584</v>
      </c>
      <c r="S23" s="31">
        <f>SUM(S6:S22)</f>
        <v>-1</v>
      </c>
      <c r="T23" s="31">
        <f>SUM(T6:T22)</f>
        <v>583</v>
      </c>
      <c r="U23" s="31">
        <f t="shared" ref="U23:V23" si="72">SUM(U6:U22)</f>
        <v>-32</v>
      </c>
      <c r="V23" s="50">
        <f t="shared" si="72"/>
        <v>551</v>
      </c>
    </row>
    <row r="24" spans="2:22" ht="12" x14ac:dyDescent="0.25">
      <c r="B24" s="1" t="s">
        <v>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5">
        <f>+N9+N11+N13+N7+N21+N15+N17+N19</f>
        <v>583</v>
      </c>
      <c r="O24" s="1"/>
    </row>
    <row r="25" spans="2:22" ht="12" x14ac:dyDescent="0.25">
      <c r="B25" s="1" t="s">
        <v>14</v>
      </c>
      <c r="C25" s="1"/>
      <c r="D25" s="1"/>
      <c r="E25" s="1" t="s">
        <v>7</v>
      </c>
      <c r="F25" s="1" t="s">
        <v>32</v>
      </c>
      <c r="G25" s="1"/>
      <c r="H25" s="1"/>
      <c r="I25" s="1"/>
      <c r="J25" s="1"/>
      <c r="K25" s="1"/>
      <c r="N25" s="1"/>
      <c r="O25" s="1"/>
    </row>
    <row r="26" spans="2:22" ht="12" x14ac:dyDescent="0.25">
      <c r="E26" s="1" t="s">
        <v>33</v>
      </c>
      <c r="F26" s="2" t="s">
        <v>34</v>
      </c>
      <c r="M26" s="1" t="s">
        <v>35</v>
      </c>
    </row>
    <row r="27" spans="2:22" x14ac:dyDescent="0.2">
      <c r="F27" s="2" t="s">
        <v>36</v>
      </c>
    </row>
    <row r="29" spans="2:22" ht="12" x14ac:dyDescent="0.25">
      <c r="B29" s="26" t="s">
        <v>8</v>
      </c>
      <c r="C29" s="1"/>
      <c r="D29" s="1"/>
      <c r="E29" s="1"/>
      <c r="F29" s="1" t="s">
        <v>24</v>
      </c>
      <c r="G29" s="1" t="s">
        <v>9</v>
      </c>
      <c r="H29" s="1"/>
      <c r="I29" s="1" t="s">
        <v>10</v>
      </c>
      <c r="J29" s="32"/>
      <c r="K29" s="32"/>
      <c r="L29" s="32"/>
      <c r="M29" s="32"/>
      <c r="N29" s="32"/>
      <c r="O29" s="32"/>
      <c r="P29" s="32"/>
    </row>
    <row r="30" spans="2:22" ht="12" x14ac:dyDescent="0.25">
      <c r="B30" s="26"/>
      <c r="C30" s="1"/>
      <c r="D30" s="1"/>
      <c r="E30" s="1"/>
      <c r="F30" s="1"/>
      <c r="G30" s="1"/>
      <c r="H30" s="1"/>
      <c r="I30" s="32"/>
      <c r="J30" s="32"/>
      <c r="K30" s="32"/>
      <c r="L30" s="32"/>
      <c r="M30" s="32"/>
      <c r="N30" s="27"/>
      <c r="O30" s="27"/>
      <c r="P30" s="27"/>
    </row>
    <row r="31" spans="2:22" ht="12" x14ac:dyDescent="0.25">
      <c r="B31" s="26" t="s">
        <v>45</v>
      </c>
      <c r="C31" s="1"/>
      <c r="D31" s="1"/>
      <c r="E31" s="1"/>
      <c r="F31" s="1"/>
      <c r="G31" s="28">
        <v>6</v>
      </c>
      <c r="H31" s="1"/>
      <c r="I31" s="29">
        <v>200</v>
      </c>
      <c r="J31" s="33"/>
      <c r="K31" s="32"/>
      <c r="L31" s="32"/>
      <c r="M31" s="32"/>
      <c r="N31" s="33"/>
      <c r="O31" s="32"/>
      <c r="P31" s="32"/>
    </row>
    <row r="32" spans="2:22" ht="12" x14ac:dyDescent="0.25">
      <c r="B32" s="26" t="s">
        <v>46</v>
      </c>
      <c r="E32" s="1"/>
      <c r="F32" s="1"/>
      <c r="G32" s="28">
        <v>6</v>
      </c>
      <c r="H32" s="1"/>
      <c r="I32" s="29">
        <v>168</v>
      </c>
      <c r="J32" s="33"/>
      <c r="K32" s="32"/>
      <c r="L32" s="32"/>
      <c r="M32" s="32"/>
      <c r="N32" s="33"/>
      <c r="O32" s="32"/>
      <c r="P32" s="32"/>
    </row>
    <row r="33" spans="2:16" ht="12" x14ac:dyDescent="0.25">
      <c r="B33" s="26" t="s">
        <v>47</v>
      </c>
      <c r="C33" s="1"/>
      <c r="D33" s="1"/>
      <c r="E33" s="1"/>
      <c r="F33" s="1"/>
      <c r="G33" s="28">
        <v>5</v>
      </c>
      <c r="H33" s="1"/>
      <c r="I33" s="29">
        <v>63</v>
      </c>
      <c r="J33" s="33"/>
      <c r="K33" s="32"/>
      <c r="L33" s="32"/>
      <c r="M33" s="32"/>
      <c r="N33" s="33"/>
      <c r="O33" s="32"/>
      <c r="P33" s="32"/>
    </row>
    <row r="34" spans="2:16" ht="12" x14ac:dyDescent="0.25">
      <c r="B34" s="26" t="s">
        <v>25</v>
      </c>
      <c r="C34" s="1"/>
      <c r="D34" s="1"/>
      <c r="E34" s="1"/>
      <c r="F34" s="1"/>
      <c r="G34" s="28">
        <v>4</v>
      </c>
      <c r="H34" s="1"/>
      <c r="I34" s="29">
        <v>55</v>
      </c>
      <c r="J34" s="33"/>
      <c r="K34" s="32"/>
      <c r="L34" s="32"/>
      <c r="M34" s="32"/>
      <c r="N34" s="33"/>
      <c r="O34" s="32"/>
      <c r="P34" s="32"/>
    </row>
    <row r="35" spans="2:16" ht="12" x14ac:dyDescent="0.25">
      <c r="B35" s="26" t="s">
        <v>31</v>
      </c>
      <c r="C35" s="1"/>
      <c r="D35" s="1"/>
      <c r="E35" s="1"/>
      <c r="F35" s="1"/>
      <c r="G35" s="28">
        <v>3</v>
      </c>
      <c r="H35" s="1"/>
      <c r="I35" s="29">
        <v>34</v>
      </c>
      <c r="J35" s="33"/>
      <c r="K35" s="32"/>
      <c r="L35" s="32"/>
      <c r="M35" s="32"/>
      <c r="N35" s="33"/>
      <c r="O35" s="32"/>
      <c r="P35" s="32"/>
    </row>
    <row r="36" spans="2:16" ht="12" x14ac:dyDescent="0.25">
      <c r="B36" s="26" t="s">
        <v>48</v>
      </c>
      <c r="C36" s="1"/>
      <c r="D36" s="1"/>
      <c r="E36" s="1"/>
      <c r="F36" s="1"/>
      <c r="G36" s="28">
        <v>2</v>
      </c>
      <c r="H36" s="1"/>
      <c r="I36" s="29">
        <v>16</v>
      </c>
      <c r="J36" s="33"/>
      <c r="K36" s="32"/>
      <c r="L36" s="32"/>
      <c r="M36" s="32"/>
      <c r="N36" s="33"/>
      <c r="O36" s="32"/>
      <c r="P36" s="32"/>
    </row>
    <row r="37" spans="2:16" ht="12" x14ac:dyDescent="0.25">
      <c r="B37" s="26" t="s">
        <v>49</v>
      </c>
      <c r="E37" s="1"/>
      <c r="F37" s="1"/>
      <c r="G37" s="28">
        <v>1</v>
      </c>
      <c r="H37" s="1"/>
      <c r="I37" s="29">
        <v>15</v>
      </c>
      <c r="J37" s="33"/>
      <c r="K37" s="32"/>
      <c r="L37" s="32"/>
      <c r="M37" s="32"/>
      <c r="N37" s="33"/>
      <c r="O37" s="32"/>
      <c r="P37" s="32"/>
    </row>
    <row r="38" spans="2:16" ht="12" x14ac:dyDescent="0.25">
      <c r="B38" s="26"/>
      <c r="D38" s="1"/>
      <c r="E38" s="1"/>
      <c r="F38" s="32"/>
      <c r="G38" s="33"/>
      <c r="H38" s="32"/>
      <c r="I38" s="32"/>
      <c r="J38" s="33"/>
      <c r="K38" s="32"/>
      <c r="L38" s="32"/>
      <c r="M38" s="32"/>
      <c r="N38" s="27"/>
      <c r="O38" s="27"/>
      <c r="P38" s="34"/>
    </row>
    <row r="39" spans="2:16" ht="12" x14ac:dyDescent="0.25">
      <c r="D39" s="1"/>
      <c r="E39" s="1"/>
      <c r="F39" s="32"/>
      <c r="G39" s="32"/>
      <c r="H39" s="32"/>
      <c r="I39" s="32"/>
      <c r="J39" s="32"/>
      <c r="K39" s="32"/>
      <c r="L39" s="32"/>
      <c r="M39" s="32"/>
      <c r="N39" s="27"/>
      <c r="O39" s="27"/>
      <c r="P39" s="27"/>
    </row>
    <row r="40" spans="2:16" ht="12" x14ac:dyDescent="0.25">
      <c r="B40" s="26" t="s">
        <v>11</v>
      </c>
      <c r="C40" s="1"/>
      <c r="D40" s="1"/>
      <c r="E40" s="1"/>
      <c r="F40" s="1"/>
      <c r="G40" s="25">
        <f>SUM(G31:G37)</f>
        <v>27</v>
      </c>
      <c r="H40" s="1"/>
      <c r="I40" s="25">
        <f>SUM(I31:I37)</f>
        <v>551</v>
      </c>
      <c r="J40" s="35"/>
      <c r="K40" s="32"/>
      <c r="L40" s="35"/>
      <c r="M40" s="35"/>
      <c r="N40" s="35"/>
      <c r="O40" s="35"/>
      <c r="P40" s="35"/>
    </row>
    <row r="41" spans="2:16" ht="13.5" customHeight="1" x14ac:dyDescent="0.25">
      <c r="B41" s="30"/>
      <c r="C41" s="1"/>
      <c r="D41" s="1"/>
      <c r="E41" s="1"/>
      <c r="F41" s="1"/>
      <c r="G41" s="1"/>
      <c r="H41" s="1"/>
      <c r="I41" s="32"/>
      <c r="J41" s="32"/>
      <c r="K41" s="27"/>
      <c r="L41" s="27"/>
      <c r="M41" s="27"/>
      <c r="N41" s="27"/>
      <c r="O41" s="27"/>
      <c r="P41" s="27"/>
    </row>
    <row r="42" spans="2:16" ht="13.5" customHeight="1" x14ac:dyDescent="0.25">
      <c r="B42" s="30"/>
      <c r="G42" s="1"/>
      <c r="H42" s="1"/>
      <c r="I42" s="1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48105-EA06-4787-B940-703563A88185}">
  <sheetPr>
    <tabColor rgb="FFFF0000"/>
  </sheetPr>
  <dimension ref="B2:R42"/>
  <sheetViews>
    <sheetView tabSelected="1" topLeftCell="B1" zoomScaleNormal="100" workbookViewId="0">
      <selection activeCell="C39" sqref="C39"/>
    </sheetView>
  </sheetViews>
  <sheetFormatPr defaultColWidth="9.109375" defaultRowHeight="11.4" x14ac:dyDescent="0.2"/>
  <cols>
    <col min="1" max="1" width="9.109375" style="2"/>
    <col min="2" max="2" width="22.33203125" style="2" customWidth="1"/>
    <col min="3" max="3" width="9.5546875" style="2" customWidth="1"/>
    <col min="4" max="4" width="8.88671875" style="2" customWidth="1"/>
    <col min="5" max="8" width="7.33203125" style="2" customWidth="1"/>
    <col min="9" max="9" width="10" style="2" customWidth="1"/>
    <col min="10" max="10" width="9" style="2" customWidth="1"/>
    <col min="11" max="11" width="8.21875" style="2" customWidth="1"/>
    <col min="12" max="12" width="9.6640625" style="2" customWidth="1"/>
    <col min="13" max="13" width="10.33203125" style="2" customWidth="1"/>
    <col min="14" max="14" width="10.88671875" style="2" customWidth="1"/>
    <col min="15" max="15" width="15.109375" style="2" customWidth="1"/>
    <col min="16" max="16384" width="9.109375" style="2"/>
  </cols>
  <sheetData>
    <row r="2" spans="2:16" ht="12" x14ac:dyDescent="0.25">
      <c r="B2" s="1" t="s">
        <v>50</v>
      </c>
    </row>
    <row r="3" spans="2:16" ht="12" x14ac:dyDescent="0.25">
      <c r="B3" s="1" t="s">
        <v>51</v>
      </c>
    </row>
    <row r="4" spans="2:16" ht="12" customHeight="1" thickBot="1" x14ac:dyDescent="0.25"/>
    <row r="5" spans="2:16" ht="17.100000000000001" customHeight="1" thickBot="1" x14ac:dyDescent="0.3">
      <c r="B5" s="3"/>
      <c r="C5" s="4" t="s">
        <v>60</v>
      </c>
      <c r="D5" s="4" t="s">
        <v>18</v>
      </c>
      <c r="E5" s="4" t="s">
        <v>55</v>
      </c>
      <c r="F5" s="4" t="s">
        <v>57</v>
      </c>
      <c r="G5" s="4">
        <v>100</v>
      </c>
      <c r="H5" s="4" t="s">
        <v>17</v>
      </c>
      <c r="I5" s="4">
        <v>200</v>
      </c>
      <c r="J5" s="4">
        <v>800</v>
      </c>
      <c r="K5" s="4" t="s">
        <v>56</v>
      </c>
      <c r="L5" s="4" t="s">
        <v>16</v>
      </c>
      <c r="M5" s="5" t="s">
        <v>0</v>
      </c>
      <c r="N5" s="6" t="s">
        <v>1</v>
      </c>
      <c r="O5" s="7" t="s">
        <v>2</v>
      </c>
    </row>
    <row r="6" spans="2:16" ht="17.100000000000001" customHeight="1" thickBot="1" x14ac:dyDescent="0.3">
      <c r="B6" s="8" t="s">
        <v>30</v>
      </c>
      <c r="C6" s="9">
        <v>1</v>
      </c>
      <c r="D6" s="9">
        <v>14</v>
      </c>
      <c r="E6" s="9">
        <v>7</v>
      </c>
      <c r="F6" s="9">
        <v>27</v>
      </c>
      <c r="G6" s="9"/>
      <c r="H6" s="9">
        <v>20</v>
      </c>
      <c r="I6" s="9"/>
      <c r="J6" s="9"/>
      <c r="K6" s="9">
        <v>6</v>
      </c>
      <c r="L6" s="9"/>
      <c r="M6" s="10"/>
      <c r="N6" s="36">
        <v>3</v>
      </c>
      <c r="O6" s="37">
        <v>5</v>
      </c>
      <c r="P6" s="47"/>
    </row>
    <row r="7" spans="2:16" ht="17.100000000000001" customHeight="1" thickBot="1" x14ac:dyDescent="0.3">
      <c r="B7" s="11" t="s">
        <v>3</v>
      </c>
      <c r="C7" s="12">
        <f>+C6</f>
        <v>1</v>
      </c>
      <c r="D7" s="12">
        <f>+C7+D6</f>
        <v>15</v>
      </c>
      <c r="E7" s="12">
        <f t="shared" ref="E7:L7" si="0">+D7+E6</f>
        <v>22</v>
      </c>
      <c r="F7" s="12">
        <f t="shared" si="0"/>
        <v>49</v>
      </c>
      <c r="G7" s="12">
        <f t="shared" si="0"/>
        <v>49</v>
      </c>
      <c r="H7" s="12">
        <f t="shared" si="0"/>
        <v>69</v>
      </c>
      <c r="I7" s="12">
        <f t="shared" si="0"/>
        <v>69</v>
      </c>
      <c r="J7" s="12">
        <f t="shared" si="0"/>
        <v>69</v>
      </c>
      <c r="K7" s="12">
        <f t="shared" si="0"/>
        <v>75</v>
      </c>
      <c r="L7" s="12">
        <f t="shared" si="0"/>
        <v>75</v>
      </c>
      <c r="M7" s="49">
        <f>+L7+M6</f>
        <v>75</v>
      </c>
      <c r="N7" s="38"/>
      <c r="O7" s="39"/>
      <c r="P7" s="47"/>
    </row>
    <row r="8" spans="2:16" ht="17.100000000000001" customHeight="1" thickBot="1" x14ac:dyDescent="0.3">
      <c r="B8" s="13" t="s">
        <v>4</v>
      </c>
      <c r="C8" s="9">
        <v>5</v>
      </c>
      <c r="D8" s="9"/>
      <c r="E8" s="9"/>
      <c r="F8" s="9"/>
      <c r="G8" s="9"/>
      <c r="H8" s="9"/>
      <c r="I8" s="9"/>
      <c r="J8" s="9"/>
      <c r="K8" s="9"/>
      <c r="L8" s="9"/>
      <c r="M8" s="10"/>
      <c r="N8" s="36">
        <v>7</v>
      </c>
      <c r="O8" s="37">
        <v>1</v>
      </c>
      <c r="P8" s="47"/>
    </row>
    <row r="9" spans="2:16" ht="17.100000000000001" customHeight="1" thickBot="1" x14ac:dyDescent="0.3">
      <c r="B9" s="11" t="s">
        <v>3</v>
      </c>
      <c r="C9" s="12">
        <f>+C8</f>
        <v>5</v>
      </c>
      <c r="D9" s="12">
        <f>+C9+D8</f>
        <v>5</v>
      </c>
      <c r="E9" s="12">
        <f t="shared" ref="E9:M9" si="1">+D9+E8</f>
        <v>5</v>
      </c>
      <c r="F9" s="12">
        <f t="shared" si="1"/>
        <v>5</v>
      </c>
      <c r="G9" s="12">
        <f t="shared" si="1"/>
        <v>5</v>
      </c>
      <c r="H9" s="12">
        <f t="shared" si="1"/>
        <v>5</v>
      </c>
      <c r="I9" s="12">
        <f t="shared" si="1"/>
        <v>5</v>
      </c>
      <c r="J9" s="12">
        <f t="shared" si="1"/>
        <v>5</v>
      </c>
      <c r="K9" s="12">
        <f t="shared" si="1"/>
        <v>5</v>
      </c>
      <c r="L9" s="12">
        <f t="shared" si="1"/>
        <v>5</v>
      </c>
      <c r="M9" s="12">
        <f t="shared" si="1"/>
        <v>5</v>
      </c>
      <c r="N9" s="38"/>
      <c r="O9" s="39"/>
      <c r="P9" s="47"/>
    </row>
    <row r="10" spans="2:16" ht="17.100000000000001" customHeight="1" thickBot="1" x14ac:dyDescent="0.3">
      <c r="B10" s="13" t="s">
        <v>12</v>
      </c>
      <c r="C10" s="9">
        <v>19</v>
      </c>
      <c r="D10" s="9">
        <v>25</v>
      </c>
      <c r="E10" s="9">
        <v>28</v>
      </c>
      <c r="F10" s="9">
        <v>7</v>
      </c>
      <c r="G10" s="9">
        <v>20</v>
      </c>
      <c r="H10" s="9">
        <v>18</v>
      </c>
      <c r="I10" s="9">
        <v>20</v>
      </c>
      <c r="J10" s="9">
        <v>27</v>
      </c>
      <c r="K10" s="9">
        <v>11</v>
      </c>
      <c r="L10" s="9">
        <v>9</v>
      </c>
      <c r="M10" s="10"/>
      <c r="N10" s="36">
        <v>1</v>
      </c>
      <c r="O10" s="37">
        <v>7</v>
      </c>
      <c r="P10" s="47"/>
    </row>
    <row r="11" spans="2:16" ht="17.100000000000001" customHeight="1" thickBot="1" x14ac:dyDescent="0.3">
      <c r="B11" s="11" t="s">
        <v>3</v>
      </c>
      <c r="C11" s="12">
        <f>+C10</f>
        <v>19</v>
      </c>
      <c r="D11" s="12">
        <f>+C11+D10</f>
        <v>44</v>
      </c>
      <c r="E11" s="12">
        <f t="shared" ref="E11:M11" si="2">+D11+E10</f>
        <v>72</v>
      </c>
      <c r="F11" s="12">
        <f t="shared" si="2"/>
        <v>79</v>
      </c>
      <c r="G11" s="12">
        <f t="shared" si="2"/>
        <v>99</v>
      </c>
      <c r="H11" s="12">
        <f t="shared" si="2"/>
        <v>117</v>
      </c>
      <c r="I11" s="12">
        <f t="shared" si="2"/>
        <v>137</v>
      </c>
      <c r="J11" s="12">
        <f t="shared" ref="J11" si="3">+I11+J10</f>
        <v>164</v>
      </c>
      <c r="K11" s="12">
        <f t="shared" ref="K11" si="4">+J11+K10</f>
        <v>175</v>
      </c>
      <c r="L11" s="12">
        <f>+K11+L10</f>
        <v>184</v>
      </c>
      <c r="M11" s="12">
        <f t="shared" si="2"/>
        <v>184</v>
      </c>
      <c r="N11" s="38"/>
      <c r="O11" s="40"/>
      <c r="P11" s="47"/>
    </row>
    <row r="12" spans="2:16" ht="17.100000000000001" customHeight="1" thickBot="1" x14ac:dyDescent="0.3">
      <c r="B12" s="13" t="s">
        <v>13</v>
      </c>
      <c r="C12" s="14">
        <v>9</v>
      </c>
      <c r="D12" s="14">
        <v>3</v>
      </c>
      <c r="E12" s="14">
        <v>9</v>
      </c>
      <c r="F12" s="14">
        <v>3</v>
      </c>
      <c r="G12" s="14">
        <v>2</v>
      </c>
      <c r="H12" s="14">
        <v>1</v>
      </c>
      <c r="I12" s="14">
        <v>3</v>
      </c>
      <c r="J12" s="14">
        <v>14</v>
      </c>
      <c r="K12" s="14">
        <v>3</v>
      </c>
      <c r="L12" s="14">
        <v>11</v>
      </c>
      <c r="M12" s="10"/>
      <c r="N12" s="36">
        <v>5</v>
      </c>
      <c r="O12" s="37">
        <v>3</v>
      </c>
      <c r="P12" s="47"/>
    </row>
    <row r="13" spans="2:16" ht="15" customHeight="1" thickBot="1" x14ac:dyDescent="0.3">
      <c r="B13" s="15" t="s">
        <v>3</v>
      </c>
      <c r="C13" s="12">
        <f>+C12</f>
        <v>9</v>
      </c>
      <c r="D13" s="12">
        <f>+C13+D12</f>
        <v>12</v>
      </c>
      <c r="E13" s="12">
        <f t="shared" ref="E13:M13" si="5">+D13+E12</f>
        <v>21</v>
      </c>
      <c r="F13" s="12">
        <f t="shared" si="5"/>
        <v>24</v>
      </c>
      <c r="G13" s="12">
        <f t="shared" si="5"/>
        <v>26</v>
      </c>
      <c r="H13" s="12">
        <f t="shared" si="5"/>
        <v>27</v>
      </c>
      <c r="I13" s="12">
        <f t="shared" si="5"/>
        <v>30</v>
      </c>
      <c r="J13" s="12">
        <f t="shared" si="5"/>
        <v>44</v>
      </c>
      <c r="K13" s="12">
        <f t="shared" si="5"/>
        <v>47</v>
      </c>
      <c r="L13" s="12">
        <f t="shared" si="5"/>
        <v>58</v>
      </c>
      <c r="M13" s="12">
        <f t="shared" si="5"/>
        <v>58</v>
      </c>
      <c r="N13" s="41"/>
      <c r="O13" s="42"/>
      <c r="P13" s="47"/>
    </row>
    <row r="14" spans="2:16" ht="15" customHeight="1" thickBot="1" x14ac:dyDescent="0.3">
      <c r="B14" s="16" t="s">
        <v>15</v>
      </c>
      <c r="C14" s="14"/>
      <c r="D14" s="14"/>
      <c r="E14" s="14"/>
      <c r="F14" s="14">
        <v>15</v>
      </c>
      <c r="G14" s="14">
        <v>11</v>
      </c>
      <c r="H14" s="14">
        <v>11</v>
      </c>
      <c r="I14" s="14">
        <v>11</v>
      </c>
      <c r="J14" s="14">
        <v>7</v>
      </c>
      <c r="K14" s="14">
        <v>5</v>
      </c>
      <c r="L14" s="14">
        <v>8</v>
      </c>
      <c r="M14" s="17"/>
      <c r="N14" s="43">
        <v>4</v>
      </c>
      <c r="O14" s="37">
        <v>4</v>
      </c>
      <c r="P14" s="47"/>
    </row>
    <row r="15" spans="2:16" ht="15" customHeight="1" thickBot="1" x14ac:dyDescent="0.3">
      <c r="B15" s="11" t="s">
        <v>3</v>
      </c>
      <c r="C15" s="12">
        <f>+C14</f>
        <v>0</v>
      </c>
      <c r="D15" s="12">
        <f>+C15+D14</f>
        <v>0</v>
      </c>
      <c r="E15" s="12">
        <f t="shared" ref="E15:M15" si="6">+D15+E14</f>
        <v>0</v>
      </c>
      <c r="F15" s="12">
        <f t="shared" si="6"/>
        <v>15</v>
      </c>
      <c r="G15" s="12">
        <f t="shared" si="6"/>
        <v>26</v>
      </c>
      <c r="H15" s="12">
        <f t="shared" si="6"/>
        <v>37</v>
      </c>
      <c r="I15" s="12">
        <f t="shared" si="6"/>
        <v>48</v>
      </c>
      <c r="J15" s="12">
        <f t="shared" si="6"/>
        <v>55</v>
      </c>
      <c r="K15" s="12">
        <f t="shared" si="6"/>
        <v>60</v>
      </c>
      <c r="L15" s="12">
        <f t="shared" si="6"/>
        <v>68</v>
      </c>
      <c r="M15" s="12">
        <f t="shared" si="6"/>
        <v>68</v>
      </c>
      <c r="N15" s="41"/>
      <c r="O15" s="39"/>
      <c r="P15" s="47"/>
    </row>
    <row r="16" spans="2:16" ht="15" customHeight="1" thickBot="1" x14ac:dyDescent="0.3">
      <c r="B16" s="18" t="s">
        <v>21</v>
      </c>
      <c r="C16" s="19">
        <v>14</v>
      </c>
      <c r="D16" s="19">
        <v>5</v>
      </c>
      <c r="E16" s="19"/>
      <c r="F16" s="19"/>
      <c r="G16" s="19"/>
      <c r="H16" s="19"/>
      <c r="I16" s="19">
        <v>1</v>
      </c>
      <c r="J16" s="19"/>
      <c r="K16" s="19">
        <v>13</v>
      </c>
      <c r="L16" s="19">
        <v>7</v>
      </c>
      <c r="M16" s="20"/>
      <c r="N16" s="44">
        <v>6</v>
      </c>
      <c r="O16" s="45">
        <v>2</v>
      </c>
      <c r="P16" s="47"/>
    </row>
    <row r="17" spans="2:18" ht="15" customHeight="1" thickBot="1" x14ac:dyDescent="0.3">
      <c r="B17" s="11" t="s">
        <v>3</v>
      </c>
      <c r="C17" s="12">
        <f>+C16</f>
        <v>14</v>
      </c>
      <c r="D17" s="12">
        <f>+C17+D16</f>
        <v>19</v>
      </c>
      <c r="E17" s="12">
        <f t="shared" ref="E17:M17" si="7">+D17+E16</f>
        <v>19</v>
      </c>
      <c r="F17" s="12">
        <f t="shared" si="7"/>
        <v>19</v>
      </c>
      <c r="G17" s="12">
        <f t="shared" si="7"/>
        <v>19</v>
      </c>
      <c r="H17" s="12">
        <f t="shared" si="7"/>
        <v>19</v>
      </c>
      <c r="I17" s="12">
        <f t="shared" si="7"/>
        <v>20</v>
      </c>
      <c r="J17" s="12">
        <f t="shared" si="7"/>
        <v>20</v>
      </c>
      <c r="K17" s="12">
        <f t="shared" si="7"/>
        <v>33</v>
      </c>
      <c r="L17" s="12">
        <f t="shared" si="7"/>
        <v>40</v>
      </c>
      <c r="M17" s="12">
        <f t="shared" si="7"/>
        <v>40</v>
      </c>
      <c r="N17" s="41"/>
      <c r="O17" s="39"/>
      <c r="P17" s="47"/>
    </row>
    <row r="18" spans="2:18" ht="15" customHeight="1" thickBot="1" x14ac:dyDescent="0.3">
      <c r="B18" s="21" t="s">
        <v>19</v>
      </c>
      <c r="C18" s="19">
        <v>8</v>
      </c>
      <c r="D18" s="19">
        <v>9</v>
      </c>
      <c r="E18" s="19">
        <v>6</v>
      </c>
      <c r="F18" s="19">
        <v>4</v>
      </c>
      <c r="G18" s="19">
        <v>20</v>
      </c>
      <c r="H18" s="19">
        <v>6</v>
      </c>
      <c r="I18" s="19">
        <v>21</v>
      </c>
      <c r="J18" s="19">
        <v>8</v>
      </c>
      <c r="K18" s="19">
        <v>15</v>
      </c>
      <c r="L18" s="19">
        <v>11</v>
      </c>
      <c r="M18" s="20"/>
      <c r="N18" s="44">
        <v>2</v>
      </c>
      <c r="O18" s="45">
        <v>6</v>
      </c>
      <c r="P18" s="47"/>
    </row>
    <row r="19" spans="2:18" ht="15" customHeight="1" thickBot="1" x14ac:dyDescent="0.3">
      <c r="B19" s="11" t="s">
        <v>3</v>
      </c>
      <c r="C19" s="12">
        <f>+C18</f>
        <v>8</v>
      </c>
      <c r="D19" s="12">
        <f>+C19+D18</f>
        <v>17</v>
      </c>
      <c r="E19" s="12">
        <f t="shared" ref="E19:M19" si="8">+D19+E18</f>
        <v>23</v>
      </c>
      <c r="F19" s="12">
        <f t="shared" si="8"/>
        <v>27</v>
      </c>
      <c r="G19" s="12">
        <f t="shared" si="8"/>
        <v>47</v>
      </c>
      <c r="H19" s="12">
        <f t="shared" si="8"/>
        <v>53</v>
      </c>
      <c r="I19" s="12">
        <f t="shared" si="8"/>
        <v>74</v>
      </c>
      <c r="J19" s="12">
        <f t="shared" si="8"/>
        <v>82</v>
      </c>
      <c r="K19" s="12">
        <f t="shared" si="8"/>
        <v>97</v>
      </c>
      <c r="L19" s="12">
        <f t="shared" si="8"/>
        <v>108</v>
      </c>
      <c r="M19" s="12">
        <f t="shared" si="8"/>
        <v>108</v>
      </c>
      <c r="N19" s="41"/>
      <c r="O19" s="39"/>
      <c r="P19" s="47"/>
    </row>
    <row r="20" spans="2:18" ht="15" customHeight="1" thickBot="1" x14ac:dyDescent="0.3">
      <c r="B20" s="21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  <c r="N20" s="36"/>
      <c r="O20" s="37"/>
      <c r="P20" s="47"/>
    </row>
    <row r="21" spans="2:18" ht="15" customHeight="1" thickBot="1" x14ac:dyDescent="0.3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/>
      <c r="N21" s="46"/>
      <c r="O21" s="42"/>
      <c r="P21" s="47"/>
    </row>
    <row r="23" spans="2:18" ht="12" x14ac:dyDescent="0.25">
      <c r="B23" s="1" t="s">
        <v>5</v>
      </c>
      <c r="C23" s="1">
        <f t="shared" ref="C23:L23" si="9">+C8+C10+C12+C6+C14+C16+C18</f>
        <v>56</v>
      </c>
      <c r="D23" s="1">
        <f t="shared" si="9"/>
        <v>56</v>
      </c>
      <c r="E23" s="1">
        <f t="shared" si="9"/>
        <v>50</v>
      </c>
      <c r="F23" s="1">
        <f t="shared" si="9"/>
        <v>56</v>
      </c>
      <c r="G23" s="1">
        <f t="shared" si="9"/>
        <v>53</v>
      </c>
      <c r="H23" s="1">
        <f t="shared" si="9"/>
        <v>56</v>
      </c>
      <c r="I23" s="1">
        <f t="shared" si="9"/>
        <v>56</v>
      </c>
      <c r="J23" s="1">
        <f t="shared" si="9"/>
        <v>56</v>
      </c>
      <c r="K23" s="1">
        <f t="shared" si="9"/>
        <v>53</v>
      </c>
      <c r="L23" s="1">
        <f t="shared" si="9"/>
        <v>46</v>
      </c>
      <c r="M23" s="25">
        <f>SUM(C23:L23)</f>
        <v>538</v>
      </c>
      <c r="N23" s="1">
        <v>0</v>
      </c>
    </row>
    <row r="24" spans="2:18" ht="12" x14ac:dyDescent="0.25">
      <c r="B24" s="1" t="s">
        <v>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25">
        <f>+M9+M11+M13+M7+M21+M15+M17+M19</f>
        <v>538</v>
      </c>
      <c r="N24" s="1"/>
    </row>
    <row r="25" spans="2:18" ht="12" x14ac:dyDescent="0.25">
      <c r="B25" s="1" t="s">
        <v>14</v>
      </c>
      <c r="C25" s="1"/>
      <c r="D25" s="1" t="s">
        <v>7</v>
      </c>
      <c r="E25" s="1" t="s">
        <v>52</v>
      </c>
      <c r="F25" s="1"/>
      <c r="G25" s="1"/>
      <c r="H25" s="1"/>
      <c r="I25" s="1"/>
      <c r="J25" s="1"/>
      <c r="M25" s="1"/>
      <c r="N25" s="1"/>
    </row>
    <row r="26" spans="2:18" ht="12" x14ac:dyDescent="0.25">
      <c r="D26" s="1" t="s">
        <v>53</v>
      </c>
      <c r="E26" s="2" t="s">
        <v>61</v>
      </c>
      <c r="L26" s="1" t="s">
        <v>62</v>
      </c>
    </row>
    <row r="29" spans="2:18" ht="12" x14ac:dyDescent="0.25">
      <c r="B29" s="26" t="s">
        <v>58</v>
      </c>
      <c r="C29" s="1"/>
      <c r="D29" s="1" t="s">
        <v>24</v>
      </c>
      <c r="E29" s="1" t="s">
        <v>9</v>
      </c>
      <c r="F29" s="1" t="s">
        <v>10</v>
      </c>
      <c r="H29" s="1" t="s">
        <v>54</v>
      </c>
      <c r="I29" s="1" t="s">
        <v>9</v>
      </c>
      <c r="J29" s="1" t="s">
        <v>10</v>
      </c>
      <c r="L29" s="1" t="s">
        <v>0</v>
      </c>
      <c r="M29" s="1" t="s">
        <v>9</v>
      </c>
      <c r="N29" s="1" t="s">
        <v>10</v>
      </c>
      <c r="R29" s="2" t="s">
        <v>59</v>
      </c>
    </row>
    <row r="30" spans="2:18" ht="12" x14ac:dyDescent="0.25">
      <c r="B30" s="26"/>
      <c r="C30" s="1"/>
      <c r="D30" s="1"/>
      <c r="E30" s="1"/>
      <c r="F30" s="32"/>
      <c r="H30" s="1"/>
      <c r="I30" s="1"/>
      <c r="J30" s="32"/>
      <c r="L30" s="1"/>
      <c r="M30" s="1"/>
      <c r="N30" s="32"/>
    </row>
    <row r="31" spans="2:18" ht="12" x14ac:dyDescent="0.25">
      <c r="B31" s="26" t="s">
        <v>45</v>
      </c>
      <c r="C31" s="1"/>
      <c r="D31" s="1"/>
      <c r="E31" s="28">
        <v>6</v>
      </c>
      <c r="F31" s="29">
        <v>200</v>
      </c>
      <c r="H31" s="1"/>
      <c r="I31" s="28">
        <v>7</v>
      </c>
      <c r="J31" s="29">
        <v>184</v>
      </c>
      <c r="L31" s="1"/>
      <c r="M31" s="28">
        <f>+E31+I31</f>
        <v>13</v>
      </c>
      <c r="N31" s="28">
        <f>+F31+J31</f>
        <v>384</v>
      </c>
    </row>
    <row r="32" spans="2:18" ht="12" x14ac:dyDescent="0.25">
      <c r="B32" s="26" t="s">
        <v>46</v>
      </c>
      <c r="D32" s="1"/>
      <c r="E32" s="28">
        <v>6</v>
      </c>
      <c r="F32" s="29">
        <v>168</v>
      </c>
      <c r="H32" s="1"/>
      <c r="I32" s="28">
        <v>6</v>
      </c>
      <c r="J32" s="29">
        <v>108</v>
      </c>
      <c r="L32" s="1"/>
      <c r="M32" s="28">
        <f t="shared" ref="M32:M37" si="10">+E32+I32</f>
        <v>12</v>
      </c>
      <c r="N32" s="28">
        <f t="shared" ref="N32:N37" si="11">+F32+J32</f>
        <v>276</v>
      </c>
    </row>
    <row r="33" spans="2:15" ht="12" x14ac:dyDescent="0.25">
      <c r="B33" s="26" t="s">
        <v>47</v>
      </c>
      <c r="C33" s="1"/>
      <c r="D33" s="1"/>
      <c r="E33" s="28">
        <v>5</v>
      </c>
      <c r="F33" s="29">
        <v>63</v>
      </c>
      <c r="H33" s="1"/>
      <c r="I33" s="28">
        <v>4</v>
      </c>
      <c r="J33" s="29">
        <v>68</v>
      </c>
      <c r="L33" s="1"/>
      <c r="M33" s="28">
        <f t="shared" si="10"/>
        <v>9</v>
      </c>
      <c r="N33" s="28">
        <f t="shared" si="11"/>
        <v>131</v>
      </c>
    </row>
    <row r="34" spans="2:15" ht="12" x14ac:dyDescent="0.25">
      <c r="B34" s="26" t="s">
        <v>63</v>
      </c>
      <c r="C34" s="1"/>
      <c r="D34" s="1"/>
      <c r="E34" s="28">
        <v>3</v>
      </c>
      <c r="F34" s="29">
        <v>34</v>
      </c>
      <c r="H34" s="1"/>
      <c r="I34" s="28">
        <v>5</v>
      </c>
      <c r="J34" s="29">
        <v>75</v>
      </c>
      <c r="L34" s="1"/>
      <c r="M34" s="28">
        <f>+E34+I34</f>
        <v>8</v>
      </c>
      <c r="N34" s="28">
        <f>+F34+J34</f>
        <v>109</v>
      </c>
    </row>
    <row r="35" spans="2:15" ht="12" x14ac:dyDescent="0.25">
      <c r="B35" s="26" t="s">
        <v>64</v>
      </c>
      <c r="C35" s="1"/>
      <c r="D35" s="1"/>
      <c r="E35" s="28">
        <v>4</v>
      </c>
      <c r="F35" s="29">
        <v>55</v>
      </c>
      <c r="H35" s="1"/>
      <c r="I35" s="28">
        <v>3</v>
      </c>
      <c r="J35" s="29">
        <v>58</v>
      </c>
      <c r="L35" s="1"/>
      <c r="M35" s="28">
        <f>+E35+I35</f>
        <v>7</v>
      </c>
      <c r="N35" s="28">
        <f>+F35+J35</f>
        <v>113</v>
      </c>
    </row>
    <row r="36" spans="2:15" ht="12" x14ac:dyDescent="0.25">
      <c r="B36" s="26" t="s">
        <v>48</v>
      </c>
      <c r="C36" s="1"/>
      <c r="D36" s="1"/>
      <c r="E36" s="28">
        <v>2</v>
      </c>
      <c r="F36" s="29">
        <v>16</v>
      </c>
      <c r="H36" s="1"/>
      <c r="I36" s="28">
        <v>2</v>
      </c>
      <c r="J36" s="29">
        <v>40</v>
      </c>
      <c r="L36" s="1"/>
      <c r="M36" s="28">
        <f t="shared" si="10"/>
        <v>4</v>
      </c>
      <c r="N36" s="28">
        <f t="shared" si="11"/>
        <v>56</v>
      </c>
    </row>
    <row r="37" spans="2:15" ht="12" x14ac:dyDescent="0.25">
      <c r="B37" s="26" t="s">
        <v>49</v>
      </c>
      <c r="D37" s="1"/>
      <c r="E37" s="28">
        <v>1</v>
      </c>
      <c r="F37" s="29">
        <v>15</v>
      </c>
      <c r="H37" s="1"/>
      <c r="I37" s="28">
        <v>1</v>
      </c>
      <c r="J37" s="29">
        <v>5</v>
      </c>
      <c r="L37" s="1"/>
      <c r="M37" s="28">
        <f t="shared" si="10"/>
        <v>2</v>
      </c>
      <c r="N37" s="28">
        <f t="shared" si="11"/>
        <v>20</v>
      </c>
    </row>
    <row r="38" spans="2:15" ht="12" x14ac:dyDescent="0.25">
      <c r="B38" s="26"/>
      <c r="C38" s="1"/>
      <c r="D38" s="32"/>
      <c r="E38" s="33"/>
      <c r="F38" s="32"/>
      <c r="H38" s="33"/>
      <c r="I38" s="32"/>
      <c r="J38" s="33"/>
      <c r="K38" s="32"/>
      <c r="L38" s="32"/>
      <c r="M38" s="27"/>
      <c r="N38" s="34"/>
    </row>
    <row r="39" spans="2:15" ht="12" x14ac:dyDescent="0.25">
      <c r="C39" s="1"/>
      <c r="D39" s="32"/>
      <c r="E39" s="32"/>
      <c r="F39" s="32"/>
      <c r="H39" s="32"/>
      <c r="I39" s="32"/>
      <c r="J39" s="32"/>
      <c r="K39" s="32"/>
      <c r="L39" s="32"/>
      <c r="M39" s="27"/>
      <c r="N39" s="27"/>
    </row>
    <row r="40" spans="2:15" ht="12" x14ac:dyDescent="0.25">
      <c r="B40" s="26" t="s">
        <v>11</v>
      </c>
      <c r="C40" s="1"/>
      <c r="D40" s="1"/>
      <c r="E40" s="25">
        <f>SUM(E31:E37)</f>
        <v>27</v>
      </c>
      <c r="F40" s="25">
        <f>SUM(F31:F37)</f>
        <v>551</v>
      </c>
      <c r="G40" s="25"/>
      <c r="H40" s="25"/>
      <c r="I40" s="25">
        <f t="shared" ref="I40:N40" si="12">SUM(I31:I37)</f>
        <v>28</v>
      </c>
      <c r="J40" s="25">
        <f t="shared" si="12"/>
        <v>538</v>
      </c>
      <c r="K40" s="25"/>
      <c r="L40" s="25"/>
      <c r="M40" s="25">
        <f t="shared" si="12"/>
        <v>55</v>
      </c>
      <c r="N40" s="25">
        <f t="shared" si="12"/>
        <v>1089</v>
      </c>
    </row>
    <row r="41" spans="2:15" ht="13.5" customHeight="1" x14ac:dyDescent="0.25">
      <c r="B41" s="30"/>
      <c r="C41" s="1"/>
      <c r="D41" s="1"/>
      <c r="E41" s="1"/>
      <c r="F41" s="1"/>
      <c r="G41" s="1"/>
      <c r="H41" s="32"/>
      <c r="I41" s="32"/>
      <c r="J41" s="27"/>
      <c r="K41" s="27"/>
      <c r="L41" s="27"/>
      <c r="M41" s="27"/>
      <c r="N41" s="27"/>
      <c r="O41" s="27"/>
    </row>
    <row r="42" spans="2:15" ht="13.5" customHeight="1" x14ac:dyDescent="0.25">
      <c r="B42" s="30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1.kolo_2022 </vt:lpstr>
      <vt:lpstr>2.kolo_2022</vt:lpstr>
      <vt:lpstr>List1</vt:lpstr>
      <vt:lpstr>'1.kolo_2022 '!Oblast_tisku</vt:lpstr>
      <vt:lpstr>'2.kolo_2022'!Oblast_tisku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u02430</dc:creator>
  <cp:lastModifiedBy>Miroslav Kalous</cp:lastModifiedBy>
  <cp:lastPrinted>2014-06-24T13:10:53Z</cp:lastPrinted>
  <dcterms:created xsi:type="dcterms:W3CDTF">2009-05-11T10:47:10Z</dcterms:created>
  <dcterms:modified xsi:type="dcterms:W3CDTF">2022-06-06T08:46:53Z</dcterms:modified>
</cp:coreProperties>
</file>